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0" windowWidth="9210" windowHeight="4950" tabRatio="634" activeTab="0"/>
  </bookViews>
  <sheets>
    <sheet name="bilancio" sheetId="1" r:id="rId1"/>
  </sheets>
  <definedNames/>
  <calcPr fullCalcOnLoad="1"/>
</workbook>
</file>

<file path=xl/sharedStrings.xml><?xml version="1.0" encoding="utf-8"?>
<sst xmlns="http://schemas.openxmlformats.org/spreadsheetml/2006/main" count="116" uniqueCount="93">
  <si>
    <t>PROVENTI E RICAVI</t>
  </si>
  <si>
    <t>COSTI E ONERI</t>
  </si>
  <si>
    <t>Totale proventi e ricavi</t>
  </si>
  <si>
    <t>Totale costi ed oneri</t>
  </si>
  <si>
    <t>Totale a pareggio</t>
  </si>
  <si>
    <t>Rimanenze finali di magazzino</t>
  </si>
  <si>
    <t>Rimanenze iniziali di magazzino</t>
  </si>
  <si>
    <t>Quote associative</t>
  </si>
  <si>
    <t>Liberalità</t>
  </si>
  <si>
    <t>Contributi da Enti Pubblici</t>
  </si>
  <si>
    <t>Prestazioni di servizi</t>
  </si>
  <si>
    <t>Prestazioni di terzi</t>
  </si>
  <si>
    <t>Contributi vari / rimborsi spese</t>
  </si>
  <si>
    <t>Acquisti - Materiali diversi</t>
  </si>
  <si>
    <t>Acquisti - Servizi diversi</t>
  </si>
  <si>
    <t/>
  </si>
  <si>
    <t>Acquisti - Spese di stampa</t>
  </si>
  <si>
    <t>Acquisti - Cancelleria</t>
  </si>
  <si>
    <t>Spese postali e vallori bollati</t>
  </si>
  <si>
    <t>Rimborsi spese viaggio</t>
  </si>
  <si>
    <t>Spese assemblee e riunioni</t>
  </si>
  <si>
    <t>Vendita prodotti</t>
  </si>
  <si>
    <t>Contributi associativi</t>
  </si>
  <si>
    <t>Ammortamenti attrezzature</t>
  </si>
  <si>
    <t>Altri costi attività istituzionale</t>
  </si>
  <si>
    <t>Interessi attivi</t>
  </si>
  <si>
    <t>Sopravvenienze attive e plusvalenze</t>
  </si>
  <si>
    <t>Telefono</t>
  </si>
  <si>
    <t>Affitti / Uso Sedi</t>
  </si>
  <si>
    <t>Spese bancarie</t>
  </si>
  <si>
    <t>Interessi passivi</t>
  </si>
  <si>
    <t>Tasse (IRAP, ecc.)</t>
  </si>
  <si>
    <t>Altre spese fiscali</t>
  </si>
  <si>
    <t>Proventi istituzionali</t>
  </si>
  <si>
    <t>Attività connesse e accessorie</t>
  </si>
  <si>
    <t>Costi ed oneri attività istituzionale</t>
  </si>
  <si>
    <t>Introiti finanziari</t>
  </si>
  <si>
    <t>Altre entrate</t>
  </si>
  <si>
    <t>Iva su vendite in regime legge 398/91</t>
  </si>
  <si>
    <t>Iva su vendite</t>
  </si>
  <si>
    <t>Costi ed oneri generali</t>
  </si>
  <si>
    <t>Oneri finanziari</t>
  </si>
  <si>
    <t>Oneri fiscali</t>
  </si>
  <si>
    <t>Iva pagata ad erario</t>
  </si>
  <si>
    <t>Iva su acquisti in regime legge 398/91</t>
  </si>
  <si>
    <t>Iva su acquisti</t>
  </si>
  <si>
    <t>anno 2001</t>
  </si>
  <si>
    <t>RENDICONTO ECONOMICO FIAB ONLUS</t>
  </si>
  <si>
    <t>Sponsor</t>
  </si>
  <si>
    <t>Altri proventi connessi</t>
  </si>
  <si>
    <t>Altri costi e sopravv. Passive</t>
  </si>
  <si>
    <t>anno 2002</t>
  </si>
  <si>
    <t>Altri proventi istituzionali</t>
  </si>
  <si>
    <t>Assicurazioni</t>
  </si>
  <si>
    <t>ATTIVO</t>
  </si>
  <si>
    <t>PASSIVO</t>
  </si>
  <si>
    <t>a) Disponibilità liquide</t>
  </si>
  <si>
    <t>a) Debiti</t>
  </si>
  <si>
    <t>Debiti v/fornitori</t>
  </si>
  <si>
    <t>Altri debiti</t>
  </si>
  <si>
    <t>Ratei e risconti passivi</t>
  </si>
  <si>
    <t>b) Attivo circolante</t>
  </si>
  <si>
    <t>Crediti v/clienti</t>
  </si>
  <si>
    <t>Altri Crediti</t>
  </si>
  <si>
    <t>Rimanenze finali</t>
  </si>
  <si>
    <t>Ratei e risconti attivi</t>
  </si>
  <si>
    <t>Fondo iniziative locali</t>
  </si>
  <si>
    <t>c) Immobilizzazioni</t>
  </si>
  <si>
    <t>Attrezzature</t>
  </si>
  <si>
    <t>Altre immobilizzazioni</t>
  </si>
  <si>
    <t>Totale passivo</t>
  </si>
  <si>
    <t>Totale attivo</t>
  </si>
  <si>
    <t>b) Fondi</t>
  </si>
  <si>
    <t>c) Patrimonio netto</t>
  </si>
  <si>
    <t>anno 2003</t>
  </si>
  <si>
    <t>Confronto 2001 - 2002 - 2003</t>
  </si>
  <si>
    <t>Costi e oneri attività connesse</t>
  </si>
  <si>
    <t>Acquisti beni e materie prime</t>
  </si>
  <si>
    <t>Altri costi</t>
  </si>
  <si>
    <t>Personale stipendi</t>
  </si>
  <si>
    <t>Personale contributi</t>
  </si>
  <si>
    <t>Stato patrimoniale al 31.12.2003</t>
  </si>
  <si>
    <t>Casse</t>
  </si>
  <si>
    <t>C/c banca</t>
  </si>
  <si>
    <t>C/c postale</t>
  </si>
  <si>
    <t>Cassa e banca Bicigrill</t>
  </si>
  <si>
    <t>Fondo R. Gallimbeni</t>
  </si>
  <si>
    <t>Fondi ammortamento</t>
  </si>
  <si>
    <t>Riserve pat. al 01.01.03</t>
  </si>
  <si>
    <t>Avanzo gestione 2003</t>
  </si>
  <si>
    <t>Riserve pat. al 31.12.03</t>
  </si>
  <si>
    <t>Avanzo / Perdita di gestione *</t>
  </si>
  <si>
    <t>Avanzo in verde/ perdita in rosso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</si>
</sst>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.00_-;\-[$€-2]\ * #,##0.00_-;_-[$€-2]\ * &quot;-&quot;??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color indexed="57"/>
      <name val="Arial"/>
      <family val="2"/>
    </font>
    <font>
      <sz val="8"/>
      <color indexed="57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0" fillId="0" borderId="0" xfId="17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64" fontId="5" fillId="0" borderId="0" xfId="17" applyFont="1" applyAlignment="1">
      <alignment/>
    </xf>
    <xf numFmtId="0" fontId="6" fillId="0" borderId="1" xfId="0" applyFont="1" applyBorder="1" applyAlignment="1">
      <alignment/>
    </xf>
    <xf numFmtId="164" fontId="3" fillId="0" borderId="2" xfId="17" applyFont="1" applyBorder="1" applyAlignment="1">
      <alignment/>
    </xf>
    <xf numFmtId="0" fontId="3" fillId="0" borderId="3" xfId="0" applyFont="1" applyBorder="1" applyAlignment="1">
      <alignment/>
    </xf>
    <xf numFmtId="164" fontId="5" fillId="0" borderId="4" xfId="17" applyFont="1" applyBorder="1" applyAlignment="1">
      <alignment/>
    </xf>
    <xf numFmtId="164" fontId="5" fillId="0" borderId="5" xfId="17" applyFont="1" applyBorder="1" applyAlignment="1">
      <alignment/>
    </xf>
    <xf numFmtId="3" fontId="7" fillId="0" borderId="6" xfId="0" applyNumberFormat="1" applyFont="1" applyBorder="1" applyAlignment="1">
      <alignment/>
    </xf>
    <xf numFmtId="164" fontId="5" fillId="0" borderId="0" xfId="17" applyFont="1" applyBorder="1" applyAlignment="1">
      <alignment/>
    </xf>
    <xf numFmtId="164" fontId="3" fillId="0" borderId="6" xfId="17" applyFont="1" applyBorder="1" applyAlignment="1">
      <alignment/>
    </xf>
    <xf numFmtId="0" fontId="6" fillId="0" borderId="7" xfId="0" applyFont="1" applyBorder="1" applyAlignment="1">
      <alignment/>
    </xf>
    <xf numFmtId="164" fontId="5" fillId="0" borderId="8" xfId="17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164" fontId="5" fillId="0" borderId="10" xfId="17" applyFont="1" applyBorder="1" applyAlignment="1">
      <alignment/>
    </xf>
    <xf numFmtId="0" fontId="5" fillId="0" borderId="11" xfId="0" applyFont="1" applyBorder="1" applyAlignment="1">
      <alignment/>
    </xf>
    <xf numFmtId="164" fontId="5" fillId="0" borderId="12" xfId="17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8" fillId="0" borderId="15" xfId="17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7" xfId="17" applyFont="1" applyBorder="1" applyAlignment="1">
      <alignment/>
    </xf>
    <xf numFmtId="164" fontId="6" fillId="0" borderId="0" xfId="17" applyFont="1" applyAlignment="1">
      <alignment/>
    </xf>
    <xf numFmtId="0" fontId="5" fillId="0" borderId="18" xfId="0" applyFont="1" applyBorder="1" applyAlignment="1">
      <alignment/>
    </xf>
    <xf numFmtId="164" fontId="3" fillId="0" borderId="18" xfId="17" applyFont="1" applyBorder="1" applyAlignment="1">
      <alignment/>
    </xf>
    <xf numFmtId="3" fontId="5" fillId="0" borderId="18" xfId="0" applyNumberFormat="1" applyFont="1" applyBorder="1" applyAlignment="1">
      <alignment/>
    </xf>
    <xf numFmtId="0" fontId="6" fillId="0" borderId="2" xfId="0" applyFont="1" applyBorder="1" applyAlignment="1">
      <alignment/>
    </xf>
    <xf numFmtId="164" fontId="3" fillId="0" borderId="19" xfId="17" applyFont="1" applyBorder="1" applyAlignment="1">
      <alignment/>
    </xf>
    <xf numFmtId="3" fontId="6" fillId="0" borderId="2" xfId="0" applyNumberFormat="1" applyFont="1" applyBorder="1" applyAlignment="1">
      <alignment/>
    </xf>
    <xf numFmtId="164" fontId="3" fillId="0" borderId="20" xfId="17" applyFont="1" applyBorder="1" applyAlignment="1">
      <alignment/>
    </xf>
    <xf numFmtId="0" fontId="5" fillId="0" borderId="1" xfId="0" applyFont="1" applyBorder="1" applyAlignment="1">
      <alignment/>
    </xf>
    <xf numFmtId="164" fontId="3" fillId="0" borderId="1" xfId="17" applyFont="1" applyBorder="1" applyAlignment="1">
      <alignment/>
    </xf>
    <xf numFmtId="164" fontId="3" fillId="0" borderId="8" xfId="17" applyFont="1" applyBorder="1" applyAlignment="1">
      <alignment/>
    </xf>
    <xf numFmtId="0" fontId="5" fillId="0" borderId="21" xfId="0" applyFont="1" applyBorder="1" applyAlignment="1">
      <alignment/>
    </xf>
    <xf numFmtId="164" fontId="3" fillId="0" borderId="21" xfId="17" applyFont="1" applyBorder="1" applyAlignment="1">
      <alignment/>
    </xf>
    <xf numFmtId="164" fontId="0" fillId="0" borderId="0" xfId="17" applyFont="1" applyAlignment="1">
      <alignment/>
    </xf>
    <xf numFmtId="0" fontId="5" fillId="0" borderId="22" xfId="0" applyFont="1" applyBorder="1" applyAlignment="1">
      <alignment/>
    </xf>
    <xf numFmtId="164" fontId="3" fillId="0" borderId="10" xfId="17" applyFont="1" applyBorder="1" applyAlignment="1">
      <alignment/>
    </xf>
    <xf numFmtId="164" fontId="3" fillId="0" borderId="23" xfId="17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9" fillId="0" borderId="24" xfId="17" applyFont="1" applyBorder="1" applyAlignment="1">
      <alignment/>
    </xf>
    <xf numFmtId="164" fontId="9" fillId="0" borderId="0" xfId="17" applyFont="1" applyBorder="1" applyAlignment="1">
      <alignment/>
    </xf>
    <xf numFmtId="164" fontId="9" fillId="0" borderId="8" xfId="17" applyFont="1" applyBorder="1" applyAlignment="1">
      <alignment/>
    </xf>
    <xf numFmtId="164" fontId="9" fillId="0" borderId="25" xfId="17" applyFont="1" applyBorder="1" applyAlignment="1">
      <alignment/>
    </xf>
    <xf numFmtId="164" fontId="9" fillId="0" borderId="19" xfId="17" applyFont="1" applyBorder="1" applyAlignment="1">
      <alignment/>
    </xf>
    <xf numFmtId="164" fontId="9" fillId="0" borderId="14" xfId="17" applyFont="1" applyBorder="1" applyAlignment="1">
      <alignment/>
    </xf>
    <xf numFmtId="164" fontId="9" fillId="0" borderId="10" xfId="17" applyFont="1" applyBorder="1" applyAlignment="1">
      <alignment/>
    </xf>
    <xf numFmtId="164" fontId="9" fillId="0" borderId="0" xfId="17" applyFont="1" applyAlignment="1">
      <alignment/>
    </xf>
    <xf numFmtId="164" fontId="9" fillId="0" borderId="2" xfId="17" applyFont="1" applyBorder="1" applyAlignment="1">
      <alignment/>
    </xf>
    <xf numFmtId="164" fontId="9" fillId="0" borderId="6" xfId="17" applyFont="1" applyBorder="1" applyAlignment="1">
      <alignment/>
    </xf>
    <xf numFmtId="164" fontId="9" fillId="0" borderId="18" xfId="17" applyFont="1" applyBorder="1" applyAlignment="1">
      <alignment/>
    </xf>
    <xf numFmtId="164" fontId="9" fillId="0" borderId="1" xfId="17" applyFont="1" applyBorder="1" applyAlignment="1">
      <alignment/>
    </xf>
    <xf numFmtId="164" fontId="9" fillId="0" borderId="21" xfId="17" applyFont="1" applyBorder="1" applyAlignment="1">
      <alignment/>
    </xf>
    <xf numFmtId="3" fontId="9" fillId="0" borderId="2" xfId="0" applyNumberFormat="1" applyFont="1" applyBorder="1" applyAlignment="1">
      <alignment/>
    </xf>
    <xf numFmtId="0" fontId="9" fillId="0" borderId="8" xfId="0" applyFont="1" applyBorder="1" applyAlignment="1">
      <alignment/>
    </xf>
    <xf numFmtId="164" fontId="9" fillId="0" borderId="20" xfId="17" applyFont="1" applyBorder="1" applyAlignment="1">
      <alignment/>
    </xf>
    <xf numFmtId="164" fontId="9" fillId="0" borderId="23" xfId="17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164" fontId="10" fillId="0" borderId="8" xfId="17" applyFont="1" applyBorder="1" applyAlignment="1">
      <alignment/>
    </xf>
    <xf numFmtId="164" fontId="11" fillId="0" borderId="8" xfId="17" applyFont="1" applyBorder="1" applyAlignment="1">
      <alignment/>
    </xf>
    <xf numFmtId="164" fontId="12" fillId="0" borderId="8" xfId="17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25.7109375" style="0" customWidth="1"/>
    <col min="3" max="4" width="11.28125" style="57" customWidth="1"/>
    <col min="5" max="5" width="12.7109375" style="1" customWidth="1"/>
    <col min="6" max="6" width="28.421875" style="0" customWidth="1"/>
    <col min="7" max="7" width="11.28125" style="67" customWidth="1"/>
    <col min="8" max="8" width="11.28125" style="57" customWidth="1"/>
    <col min="9" max="9" width="12.7109375" style="1" customWidth="1"/>
    <col min="11" max="11" width="19.140625" style="0" customWidth="1"/>
    <col min="12" max="12" width="12.28125" style="1" customWidth="1"/>
    <col min="13" max="13" width="19.8515625" style="0" customWidth="1"/>
    <col min="14" max="14" width="12.28125" style="1" customWidth="1"/>
  </cols>
  <sheetData>
    <row r="1" spans="2:15" ht="12.75">
      <c r="B1" s="2" t="s">
        <v>47</v>
      </c>
      <c r="C1" s="2"/>
      <c r="D1" s="2"/>
      <c r="E1" s="2"/>
      <c r="F1" s="2"/>
      <c r="G1" s="2"/>
      <c r="H1" s="2"/>
      <c r="I1" s="48"/>
      <c r="J1" s="3"/>
      <c r="K1" s="4" t="s">
        <v>81</v>
      </c>
      <c r="L1" s="4"/>
      <c r="M1" s="4"/>
      <c r="N1" s="4"/>
      <c r="O1" s="3"/>
    </row>
    <row r="2" spans="2:15" ht="13.5" thickBot="1">
      <c r="B2" s="5" t="s">
        <v>75</v>
      </c>
      <c r="C2" s="5"/>
      <c r="D2" s="5"/>
      <c r="E2" s="5"/>
      <c r="F2" s="5"/>
      <c r="G2" s="5"/>
      <c r="H2" s="5"/>
      <c r="I2" s="49"/>
      <c r="J2" s="3"/>
      <c r="K2" s="6"/>
      <c r="L2" s="7"/>
      <c r="M2" s="6"/>
      <c r="N2" s="7"/>
      <c r="O2" s="3"/>
    </row>
    <row r="3" spans="2:15" ht="13.5" thickBot="1">
      <c r="B3" s="8" t="s">
        <v>0</v>
      </c>
      <c r="C3" s="50" t="s">
        <v>46</v>
      </c>
      <c r="D3" s="58" t="s">
        <v>51</v>
      </c>
      <c r="E3" s="9" t="s">
        <v>74</v>
      </c>
      <c r="F3" s="8" t="s">
        <v>1</v>
      </c>
      <c r="G3" s="63" t="s">
        <v>46</v>
      </c>
      <c r="H3" s="58" t="s">
        <v>51</v>
      </c>
      <c r="I3" s="9" t="s">
        <v>74</v>
      </c>
      <c r="J3" s="3"/>
      <c r="K3" s="10" t="s">
        <v>54</v>
      </c>
      <c r="L3" s="11"/>
      <c r="M3" s="10" t="s">
        <v>55</v>
      </c>
      <c r="N3" s="12"/>
      <c r="O3" s="3"/>
    </row>
    <row r="4" spans="2:15" ht="12.75">
      <c r="B4" s="13" t="s">
        <v>33</v>
      </c>
      <c r="C4" s="51"/>
      <c r="D4" s="59"/>
      <c r="E4" s="15"/>
      <c r="F4" s="13" t="s">
        <v>35</v>
      </c>
      <c r="G4" s="64"/>
      <c r="H4" s="59"/>
      <c r="I4" s="15"/>
      <c r="J4" s="3"/>
      <c r="K4" s="16" t="s">
        <v>56</v>
      </c>
      <c r="L4" s="14"/>
      <c r="M4" s="16" t="s">
        <v>57</v>
      </c>
      <c r="N4" s="17"/>
      <c r="O4" s="3"/>
    </row>
    <row r="5" spans="2:15" ht="12.75">
      <c r="B5" s="18" t="s">
        <v>7</v>
      </c>
      <c r="C5" s="52">
        <v>11279.63</v>
      </c>
      <c r="D5" s="59">
        <v>10315.26</v>
      </c>
      <c r="E5" s="15">
        <v>14898</v>
      </c>
      <c r="F5" s="18" t="s">
        <v>11</v>
      </c>
      <c r="G5" s="52">
        <v>4105.94</v>
      </c>
      <c r="H5" s="59">
        <v>46795.75</v>
      </c>
      <c r="I5" s="15">
        <v>117087.27333333332</v>
      </c>
      <c r="J5" s="3"/>
      <c r="K5" s="19" t="s">
        <v>82</v>
      </c>
      <c r="L5" s="14">
        <v>1869.25</v>
      </c>
      <c r="M5" s="19" t="s">
        <v>58</v>
      </c>
      <c r="N5" s="17">
        <v>15097.86</v>
      </c>
      <c r="O5" s="3"/>
    </row>
    <row r="6" spans="2:15" ht="12.75">
      <c r="B6" s="18" t="s">
        <v>8</v>
      </c>
      <c r="C6" s="52">
        <v>10576.63</v>
      </c>
      <c r="D6" s="59">
        <v>2689.23</v>
      </c>
      <c r="E6" s="15">
        <v>416</v>
      </c>
      <c r="F6" s="18" t="s">
        <v>13</v>
      </c>
      <c r="G6" s="52">
        <v>7575.03</v>
      </c>
      <c r="H6" s="59">
        <v>14054.48</v>
      </c>
      <c r="I6" s="15">
        <v>10559.33</v>
      </c>
      <c r="J6" s="3"/>
      <c r="K6" s="19" t="s">
        <v>83</v>
      </c>
      <c r="L6" s="14">
        <v>38663.99</v>
      </c>
      <c r="M6" s="19" t="s">
        <v>59</v>
      </c>
      <c r="N6" s="17">
        <v>19091.59</v>
      </c>
      <c r="O6" s="3"/>
    </row>
    <row r="7" spans="2:15" ht="12.75">
      <c r="B7" s="18" t="s">
        <v>9</v>
      </c>
      <c r="C7" s="52">
        <v>26752.47</v>
      </c>
      <c r="D7" s="59">
        <v>86868.52</v>
      </c>
      <c r="E7" s="15">
        <v>55982.84</v>
      </c>
      <c r="F7" s="18" t="s">
        <v>14</v>
      </c>
      <c r="G7" s="52">
        <v>3718.69</v>
      </c>
      <c r="H7" s="59">
        <v>29006.18</v>
      </c>
      <c r="I7" s="15">
        <v>10316.32</v>
      </c>
      <c r="J7" s="3"/>
      <c r="K7" s="19" t="s">
        <v>84</v>
      </c>
      <c r="L7" s="14">
        <v>336.380000000001</v>
      </c>
      <c r="M7" s="19" t="s">
        <v>60</v>
      </c>
      <c r="N7" s="17">
        <v>104157.86333333331</v>
      </c>
      <c r="O7" s="3"/>
    </row>
    <row r="8" spans="2:15" ht="12.75">
      <c r="B8" s="18" t="s">
        <v>10</v>
      </c>
      <c r="C8" s="52">
        <v>14632.95</v>
      </c>
      <c r="D8" s="59">
        <v>36344.22</v>
      </c>
      <c r="E8" s="15">
        <v>104949.8</v>
      </c>
      <c r="F8" s="18" t="s">
        <v>16</v>
      </c>
      <c r="G8" s="52">
        <v>22597.05</v>
      </c>
      <c r="H8" s="59">
        <v>46581.72</v>
      </c>
      <c r="I8" s="15">
        <v>34430.96</v>
      </c>
      <c r="J8" s="3"/>
      <c r="K8" s="19" t="s">
        <v>85</v>
      </c>
      <c r="L8" s="14">
        <v>3075.03</v>
      </c>
      <c r="M8" s="19"/>
      <c r="N8" s="17"/>
      <c r="O8" s="3"/>
    </row>
    <row r="9" spans="2:15" ht="12.75">
      <c r="B9" s="18" t="s">
        <v>12</v>
      </c>
      <c r="C9" s="52">
        <v>14926.3</v>
      </c>
      <c r="D9" s="59">
        <v>15697.31</v>
      </c>
      <c r="E9" s="15">
        <v>19510.85</v>
      </c>
      <c r="F9" s="18" t="s">
        <v>17</v>
      </c>
      <c r="G9" s="52">
        <v>786.81</v>
      </c>
      <c r="H9" s="59">
        <v>2938.37</v>
      </c>
      <c r="I9" s="15">
        <v>1111.91</v>
      </c>
      <c r="J9" s="3"/>
      <c r="K9" s="19"/>
      <c r="L9" s="14"/>
      <c r="M9" s="16" t="s">
        <v>72</v>
      </c>
      <c r="N9" s="17"/>
      <c r="O9" s="3"/>
    </row>
    <row r="10" spans="2:15" ht="12.75">
      <c r="B10" s="18" t="s">
        <v>52</v>
      </c>
      <c r="C10" s="52"/>
      <c r="D10" s="59">
        <v>120.16</v>
      </c>
      <c r="E10" s="15">
        <v>4000</v>
      </c>
      <c r="F10" s="18" t="s">
        <v>18</v>
      </c>
      <c r="G10" s="52">
        <v>1455.66</v>
      </c>
      <c r="H10" s="59">
        <v>2728.06</v>
      </c>
      <c r="I10" s="15">
        <v>2090.89</v>
      </c>
      <c r="J10" s="3"/>
      <c r="K10" s="16" t="s">
        <v>61</v>
      </c>
      <c r="L10" s="14"/>
      <c r="M10" s="19" t="s">
        <v>87</v>
      </c>
      <c r="N10" s="17">
        <v>5357.778336337391</v>
      </c>
      <c r="O10" s="3"/>
    </row>
    <row r="11" spans="2:15" ht="12.75">
      <c r="B11" s="13" t="s">
        <v>34</v>
      </c>
      <c r="C11" s="52" t="s">
        <v>15</v>
      </c>
      <c r="D11" s="59"/>
      <c r="E11" s="15"/>
      <c r="F11" s="18" t="s">
        <v>19</v>
      </c>
      <c r="G11" s="52">
        <v>11795.75</v>
      </c>
      <c r="H11" s="59">
        <v>12805.04</v>
      </c>
      <c r="I11" s="15">
        <v>21897.41</v>
      </c>
      <c r="J11" s="3"/>
      <c r="K11" s="19" t="s">
        <v>62</v>
      </c>
      <c r="L11" s="14">
        <v>66242.2</v>
      </c>
      <c r="M11" s="19" t="s">
        <v>86</v>
      </c>
      <c r="N11" s="17">
        <v>3416.44</v>
      </c>
      <c r="O11" s="3"/>
    </row>
    <row r="12" spans="2:15" ht="12.75">
      <c r="B12" s="18" t="s">
        <v>21</v>
      </c>
      <c r="C12" s="52">
        <v>430.38</v>
      </c>
      <c r="D12" s="59">
        <v>438.31</v>
      </c>
      <c r="E12" s="15">
        <v>44186</v>
      </c>
      <c r="F12" s="18" t="s">
        <v>20</v>
      </c>
      <c r="G12" s="52">
        <v>25102.25</v>
      </c>
      <c r="H12" s="59">
        <v>1672.37</v>
      </c>
      <c r="I12" s="15">
        <v>4500.19</v>
      </c>
      <c r="J12" s="3"/>
      <c r="K12" s="19" t="s">
        <v>63</v>
      </c>
      <c r="L12" s="14">
        <v>1813.3608327867496</v>
      </c>
      <c r="M12" s="19" t="s">
        <v>66</v>
      </c>
      <c r="N12" s="17">
        <v>5249</v>
      </c>
      <c r="O12" s="3"/>
    </row>
    <row r="13" spans="2:15" ht="12.75">
      <c r="B13" s="18" t="s">
        <v>48</v>
      </c>
      <c r="C13" s="52">
        <v>18764.6</v>
      </c>
      <c r="D13" s="59">
        <v>23487.13</v>
      </c>
      <c r="E13" s="15">
        <v>23150</v>
      </c>
      <c r="F13" s="18" t="s">
        <v>22</v>
      </c>
      <c r="G13" s="52">
        <v>669.67</v>
      </c>
      <c r="H13" s="59">
        <v>380</v>
      </c>
      <c r="I13" s="15">
        <v>353.5</v>
      </c>
      <c r="J13" s="3"/>
      <c r="K13" s="19" t="s">
        <v>64</v>
      </c>
      <c r="L13" s="14">
        <v>5000</v>
      </c>
      <c r="M13" s="19"/>
      <c r="N13" s="17"/>
      <c r="O13" s="3"/>
    </row>
    <row r="14" spans="2:15" ht="12.75">
      <c r="B14" s="18" t="s">
        <v>49</v>
      </c>
      <c r="C14" s="52">
        <v>96.77</v>
      </c>
      <c r="D14" s="59">
        <v>100.18</v>
      </c>
      <c r="E14" s="15"/>
      <c r="F14" s="18" t="s">
        <v>53</v>
      </c>
      <c r="G14" s="52"/>
      <c r="H14" s="59">
        <v>259.76</v>
      </c>
      <c r="I14" s="15">
        <v>5824.91</v>
      </c>
      <c r="J14" s="3"/>
      <c r="K14" s="19" t="s">
        <v>65</v>
      </c>
      <c r="L14" s="14">
        <v>59595.4</v>
      </c>
      <c r="M14" s="19"/>
      <c r="N14" s="17"/>
      <c r="O14" s="3"/>
    </row>
    <row r="15" spans="2:15" ht="12.75">
      <c r="B15" s="13" t="s">
        <v>36</v>
      </c>
      <c r="C15" s="52" t="s">
        <v>15</v>
      </c>
      <c r="D15" s="59"/>
      <c r="E15" s="15"/>
      <c r="F15" s="18" t="s">
        <v>23</v>
      </c>
      <c r="G15" s="52">
        <v>1079.19</v>
      </c>
      <c r="H15" s="59">
        <v>1427.3083363373908</v>
      </c>
      <c r="I15" s="15">
        <v>1427.3083363373908</v>
      </c>
      <c r="J15" s="3"/>
      <c r="K15" s="19"/>
      <c r="L15" s="14"/>
      <c r="M15" s="19"/>
      <c r="N15" s="17"/>
      <c r="O15" s="3"/>
    </row>
    <row r="16" spans="2:15" ht="12.75">
      <c r="B16" s="18" t="s">
        <v>25</v>
      </c>
      <c r="C16" s="52">
        <v>15.8</v>
      </c>
      <c r="D16" s="59"/>
      <c r="E16" s="15">
        <v>128.56</v>
      </c>
      <c r="F16" s="18" t="s">
        <v>24</v>
      </c>
      <c r="G16" s="52">
        <v>2903.47</v>
      </c>
      <c r="H16" s="59">
        <v>9290.19</v>
      </c>
      <c r="I16" s="15">
        <v>800</v>
      </c>
      <c r="J16" s="3"/>
      <c r="K16" s="16" t="s">
        <v>67</v>
      </c>
      <c r="L16" s="14"/>
      <c r="M16" s="19"/>
      <c r="N16" s="17"/>
      <c r="O16" s="3"/>
    </row>
    <row r="17" spans="2:15" ht="12.75">
      <c r="B17" s="13" t="s">
        <v>37</v>
      </c>
      <c r="C17" s="52" t="s">
        <v>15</v>
      </c>
      <c r="D17" s="59"/>
      <c r="E17" s="15"/>
      <c r="F17" s="13" t="s">
        <v>76</v>
      </c>
      <c r="G17" s="52" t="s">
        <v>15</v>
      </c>
      <c r="H17" s="59"/>
      <c r="I17" s="15"/>
      <c r="J17" s="3"/>
      <c r="K17" s="19" t="s">
        <v>68</v>
      </c>
      <c r="L17" s="14">
        <v>7472.24</v>
      </c>
      <c r="M17" s="19"/>
      <c r="N17" s="17"/>
      <c r="O17" s="3"/>
    </row>
    <row r="18" spans="2:15" ht="12.75">
      <c r="B18" s="18" t="s">
        <v>26</v>
      </c>
      <c r="C18" s="52">
        <v>296.31</v>
      </c>
      <c r="D18" s="59">
        <v>1606.45</v>
      </c>
      <c r="E18" s="15">
        <v>417.86</v>
      </c>
      <c r="F18" s="18" t="s">
        <v>77</v>
      </c>
      <c r="G18" s="52"/>
      <c r="H18" s="59"/>
      <c r="I18" s="15">
        <v>22905</v>
      </c>
      <c r="J18" s="3"/>
      <c r="K18" s="19" t="s">
        <v>69</v>
      </c>
      <c r="L18" s="14">
        <v>103.29</v>
      </c>
      <c r="M18" s="19"/>
      <c r="N18" s="17"/>
      <c r="O18" s="3"/>
    </row>
    <row r="19" spans="2:15" ht="13.5" thickBot="1">
      <c r="B19" s="13" t="s">
        <v>38</v>
      </c>
      <c r="C19" s="52" t="s">
        <v>15</v>
      </c>
      <c r="D19" s="59"/>
      <c r="E19" s="15"/>
      <c r="F19" s="18" t="s">
        <v>11</v>
      </c>
      <c r="G19" s="52"/>
      <c r="H19" s="59"/>
      <c r="I19" s="15">
        <v>2617.76</v>
      </c>
      <c r="J19" s="3"/>
      <c r="K19" s="19"/>
      <c r="L19" s="14"/>
      <c r="M19" s="19"/>
      <c r="N19" s="17"/>
      <c r="O19" s="3"/>
    </row>
    <row r="20" spans="2:15" ht="14.25" thickBot="1" thickTop="1">
      <c r="B20" s="18" t="s">
        <v>39</v>
      </c>
      <c r="C20" s="52">
        <v>6475.07</v>
      </c>
      <c r="D20" s="59"/>
      <c r="E20" s="15"/>
      <c r="F20" s="18" t="s">
        <v>78</v>
      </c>
      <c r="G20" s="52"/>
      <c r="H20" s="59"/>
      <c r="I20" s="15">
        <v>180</v>
      </c>
      <c r="J20" s="3"/>
      <c r="K20" s="20" t="s">
        <v>71</v>
      </c>
      <c r="L20" s="21">
        <f>SUM(L5:L19)</f>
        <v>184171.14083278674</v>
      </c>
      <c r="M20" s="22" t="s">
        <v>70</v>
      </c>
      <c r="N20" s="23">
        <f>SUM(N5:N19)</f>
        <v>152370.5316696707</v>
      </c>
      <c r="O20" s="3"/>
    </row>
    <row r="21" spans="2:15" ht="12.75">
      <c r="B21" s="18"/>
      <c r="C21" s="52"/>
      <c r="D21" s="59"/>
      <c r="E21" s="15"/>
      <c r="F21" s="18" t="s">
        <v>79</v>
      </c>
      <c r="G21" s="52"/>
      <c r="H21" s="59"/>
      <c r="I21" s="15">
        <v>5354</v>
      </c>
      <c r="J21" s="3"/>
      <c r="K21" s="68"/>
      <c r="L21" s="14"/>
      <c r="M21" s="25"/>
      <c r="N21" s="17"/>
      <c r="O21" s="3"/>
    </row>
    <row r="22" spans="2:15" ht="12.75">
      <c r="B22" s="18"/>
      <c r="C22" s="52"/>
      <c r="D22" s="59"/>
      <c r="E22" s="15"/>
      <c r="F22" s="18" t="s">
        <v>80</v>
      </c>
      <c r="G22" s="52"/>
      <c r="H22" s="59"/>
      <c r="I22" s="15">
        <v>1186.14</v>
      </c>
      <c r="J22" s="3"/>
      <c r="K22" s="68"/>
      <c r="L22" s="14"/>
      <c r="M22" s="25"/>
      <c r="N22" s="17"/>
      <c r="O22" s="3"/>
    </row>
    <row r="23" spans="2:15" ht="12.75">
      <c r="B23" s="18"/>
      <c r="C23" s="52"/>
      <c r="D23" s="59"/>
      <c r="E23" s="15"/>
      <c r="F23" s="13" t="s">
        <v>40</v>
      </c>
      <c r="G23" s="52" t="s">
        <v>15</v>
      </c>
      <c r="H23" s="59"/>
      <c r="I23" s="15"/>
      <c r="J23" s="3"/>
      <c r="K23" s="68"/>
      <c r="L23" s="14"/>
      <c r="M23" s="25"/>
      <c r="N23" s="17"/>
      <c r="O23" s="3"/>
    </row>
    <row r="24" spans="2:15" ht="12.75">
      <c r="B24" s="18"/>
      <c r="C24" s="52"/>
      <c r="D24" s="59"/>
      <c r="E24" s="15"/>
      <c r="F24" s="18" t="s">
        <v>27</v>
      </c>
      <c r="G24" s="52">
        <v>1844.53</v>
      </c>
      <c r="H24" s="59">
        <v>2222.08</v>
      </c>
      <c r="I24" s="15">
        <v>2298.2</v>
      </c>
      <c r="J24" s="3"/>
      <c r="K24" s="68"/>
      <c r="L24" s="14"/>
      <c r="M24" s="25"/>
      <c r="N24" s="17"/>
      <c r="O24" s="3"/>
    </row>
    <row r="25" spans="2:15" ht="12.75">
      <c r="B25" s="18"/>
      <c r="C25" s="52"/>
      <c r="D25" s="59"/>
      <c r="E25" s="15"/>
      <c r="F25" s="18" t="s">
        <v>28</v>
      </c>
      <c r="G25" s="52">
        <v>2633.93</v>
      </c>
      <c r="H25" s="59">
        <v>7447.19</v>
      </c>
      <c r="I25" s="15">
        <v>5749.32</v>
      </c>
      <c r="J25" s="3"/>
      <c r="K25" s="68"/>
      <c r="L25" s="14"/>
      <c r="M25" s="25"/>
      <c r="N25" s="17"/>
      <c r="O25" s="3"/>
    </row>
    <row r="26" spans="2:15" ht="12.75">
      <c r="B26" s="18"/>
      <c r="C26" s="52"/>
      <c r="D26" s="59"/>
      <c r="E26" s="15"/>
      <c r="F26" s="18" t="s">
        <v>50</v>
      </c>
      <c r="G26" s="52">
        <v>4.76</v>
      </c>
      <c r="H26" s="59">
        <v>751.93</v>
      </c>
      <c r="I26" s="15">
        <f>147.18+788.69</f>
        <v>935.8700000000001</v>
      </c>
      <c r="J26" s="3"/>
      <c r="K26" s="68"/>
      <c r="L26" s="14"/>
      <c r="M26" s="25"/>
      <c r="N26" s="17"/>
      <c r="O26" s="3"/>
    </row>
    <row r="27" spans="2:15" ht="12.75">
      <c r="B27" s="18"/>
      <c r="C27" s="52" t="s">
        <v>15</v>
      </c>
      <c r="D27" s="59"/>
      <c r="E27" s="15"/>
      <c r="F27" s="13" t="s">
        <v>41</v>
      </c>
      <c r="G27" s="52" t="s">
        <v>15</v>
      </c>
      <c r="H27" s="59"/>
      <c r="I27" s="15"/>
      <c r="J27" s="3"/>
      <c r="K27" s="6"/>
      <c r="L27" s="7"/>
      <c r="M27" s="24" t="s">
        <v>73</v>
      </c>
      <c r="N27" s="17"/>
      <c r="O27" s="3"/>
    </row>
    <row r="28" spans="2:15" ht="12.75">
      <c r="B28" s="18"/>
      <c r="C28" s="52" t="s">
        <v>15</v>
      </c>
      <c r="D28" s="59"/>
      <c r="E28" s="15"/>
      <c r="F28" s="18" t="s">
        <v>29</v>
      </c>
      <c r="G28" s="52">
        <v>150.83</v>
      </c>
      <c r="H28" s="59">
        <v>437.16</v>
      </c>
      <c r="I28" s="15">
        <v>552.19</v>
      </c>
      <c r="J28" s="3"/>
      <c r="K28" s="6" t="s">
        <v>15</v>
      </c>
      <c r="L28" s="7"/>
      <c r="M28" s="25" t="s">
        <v>88</v>
      </c>
      <c r="N28" s="17">
        <v>26451.18</v>
      </c>
      <c r="O28" s="3"/>
    </row>
    <row r="29" spans="2:15" ht="13.5" thickBot="1">
      <c r="B29" s="13"/>
      <c r="C29" s="52" t="s">
        <v>15</v>
      </c>
      <c r="D29" s="59"/>
      <c r="E29" s="15"/>
      <c r="F29" s="18" t="s">
        <v>30</v>
      </c>
      <c r="G29" s="52">
        <v>95.72</v>
      </c>
      <c r="H29" s="59">
        <v>288.51</v>
      </c>
      <c r="I29" s="15">
        <v>205.74</v>
      </c>
      <c r="J29" s="3"/>
      <c r="K29" s="6"/>
      <c r="L29" s="7"/>
      <c r="M29" s="26" t="s">
        <v>89</v>
      </c>
      <c r="N29" s="27">
        <f>L20-N20-N28</f>
        <v>5349.429163116052</v>
      </c>
      <c r="O29" s="3"/>
    </row>
    <row r="30" spans="2:15" ht="14.25" thickBot="1" thickTop="1">
      <c r="B30" s="18"/>
      <c r="C30" s="52" t="s">
        <v>15</v>
      </c>
      <c r="D30" s="59"/>
      <c r="E30" s="15"/>
      <c r="F30" s="13" t="s">
        <v>42</v>
      </c>
      <c r="G30" s="52" t="s">
        <v>15</v>
      </c>
      <c r="H30" s="59"/>
      <c r="I30" s="15"/>
      <c r="J30" s="3"/>
      <c r="K30" s="6"/>
      <c r="L30" s="7"/>
      <c r="M30" s="28" t="s">
        <v>4</v>
      </c>
      <c r="N30" s="29">
        <f>N20+N28+N29</f>
        <v>184171.14083278674</v>
      </c>
      <c r="O30" s="3"/>
    </row>
    <row r="31" spans="2:15" ht="12.75">
      <c r="B31" s="18" t="s">
        <v>15</v>
      </c>
      <c r="C31" s="52" t="s">
        <v>15</v>
      </c>
      <c r="D31" s="59"/>
      <c r="E31" s="15"/>
      <c r="F31" s="18" t="s">
        <v>43</v>
      </c>
      <c r="G31" s="52">
        <v>3237.53</v>
      </c>
      <c r="H31" s="59">
        <v>5227.5</v>
      </c>
      <c r="I31" s="15">
        <v>10822.58</v>
      </c>
      <c r="J31" s="3"/>
      <c r="K31" s="6"/>
      <c r="L31" s="7"/>
      <c r="M31" s="6"/>
      <c r="N31" s="7"/>
      <c r="O31" s="3"/>
    </row>
    <row r="32" spans="2:15" ht="12.75">
      <c r="B32" s="13"/>
      <c r="C32" s="52" t="s">
        <v>15</v>
      </c>
      <c r="D32" s="59"/>
      <c r="E32" s="15"/>
      <c r="F32" s="18" t="s">
        <v>31</v>
      </c>
      <c r="G32" s="52">
        <v>144.36</v>
      </c>
      <c r="H32" s="59"/>
      <c r="I32" s="15">
        <v>27.89</v>
      </c>
      <c r="J32" s="3"/>
      <c r="K32" s="6"/>
      <c r="L32" s="7"/>
      <c r="M32" s="6" t="s">
        <v>90</v>
      </c>
      <c r="N32" s="30">
        <f>N28+N29</f>
        <v>31800.609163116053</v>
      </c>
      <c r="O32" s="3"/>
    </row>
    <row r="33" spans="2:15" ht="12.75">
      <c r="B33" s="18"/>
      <c r="C33" s="52" t="s">
        <v>15</v>
      </c>
      <c r="D33" s="59"/>
      <c r="E33" s="15"/>
      <c r="F33" s="18" t="s">
        <v>32</v>
      </c>
      <c r="G33" s="52">
        <v>206.63</v>
      </c>
      <c r="H33" s="59">
        <v>414.48</v>
      </c>
      <c r="I33" s="15">
        <v>55.79</v>
      </c>
      <c r="J33" s="3"/>
      <c r="K33" s="6"/>
      <c r="L33" s="7"/>
      <c r="M33" s="6"/>
      <c r="N33" s="7"/>
      <c r="O33" s="3"/>
    </row>
    <row r="34" spans="2:15" ht="12.75">
      <c r="B34" s="18"/>
      <c r="C34" s="52"/>
      <c r="D34" s="59"/>
      <c r="E34" s="15"/>
      <c r="F34" s="13" t="s">
        <v>44</v>
      </c>
      <c r="G34" s="52" t="s">
        <v>15</v>
      </c>
      <c r="H34" s="59"/>
      <c r="I34" s="15"/>
      <c r="J34" s="3"/>
      <c r="K34" s="6"/>
      <c r="L34" s="7"/>
      <c r="M34" s="6"/>
      <c r="N34" s="7"/>
      <c r="O34" s="3"/>
    </row>
    <row r="35" spans="2:15" ht="13.5" thickBot="1">
      <c r="B35" s="31"/>
      <c r="C35" s="53"/>
      <c r="D35" s="60"/>
      <c r="E35" s="32"/>
      <c r="F35" s="33" t="s">
        <v>45</v>
      </c>
      <c r="G35" s="52">
        <v>7496.39</v>
      </c>
      <c r="H35" s="59"/>
      <c r="I35" s="15"/>
      <c r="J35" s="3"/>
      <c r="K35" s="6"/>
      <c r="L35" s="7"/>
      <c r="M35" s="6"/>
      <c r="N35" s="7"/>
      <c r="O35" s="3"/>
    </row>
    <row r="36" spans="2:15" ht="13.5" thickBot="1">
      <c r="B36" s="34" t="s">
        <v>2</v>
      </c>
      <c r="C36" s="54">
        <f>SUM(C5:C35)</f>
        <v>104246.91</v>
      </c>
      <c r="D36" s="54">
        <f>SUM(D5:D35)</f>
        <v>177666.77000000002</v>
      </c>
      <c r="E36" s="35">
        <f>SUM(E5:E35)</f>
        <v>267639.91</v>
      </c>
      <c r="F36" s="36" t="s">
        <v>3</v>
      </c>
      <c r="G36" s="65">
        <f>SUM(G5:G35)</f>
        <v>97604.18999999999</v>
      </c>
      <c r="H36" s="65">
        <f>SUM(H5:H35)</f>
        <v>184728.0783363374</v>
      </c>
      <c r="I36" s="37">
        <f>SUM(I5:I35)</f>
        <v>263290.4816696707</v>
      </c>
      <c r="J36" s="3"/>
      <c r="K36" s="6"/>
      <c r="L36" s="7"/>
      <c r="M36" s="6"/>
      <c r="N36" s="7"/>
      <c r="O36" s="3"/>
    </row>
    <row r="37" spans="2:15" ht="12.75">
      <c r="B37" s="38" t="s">
        <v>5</v>
      </c>
      <c r="C37" s="52">
        <v>2065.83</v>
      </c>
      <c r="D37" s="61">
        <v>4000</v>
      </c>
      <c r="E37" s="39">
        <v>5000</v>
      </c>
      <c r="F37" s="38" t="s">
        <v>6</v>
      </c>
      <c r="G37" s="52">
        <v>2065.83</v>
      </c>
      <c r="H37" s="52">
        <v>2065.83</v>
      </c>
      <c r="I37" s="40">
        <v>4000</v>
      </c>
      <c r="J37" s="3"/>
      <c r="K37" s="6"/>
      <c r="L37" s="7"/>
      <c r="M37" s="6"/>
      <c r="N37" s="7"/>
      <c r="O37" s="3"/>
    </row>
    <row r="38" spans="2:15" ht="13.5" thickBot="1">
      <c r="B38" s="41"/>
      <c r="C38" s="55"/>
      <c r="D38" s="62"/>
      <c r="E38" s="42"/>
      <c r="F38" s="41" t="s">
        <v>91</v>
      </c>
      <c r="G38" s="70">
        <f>C39-G36-G37</f>
        <v>6642.7200000000175</v>
      </c>
      <c r="H38" s="71">
        <f>D39-H36-H37</f>
        <v>-5127.138336337388</v>
      </c>
      <c r="I38" s="69">
        <f>E39-I36-I37</f>
        <v>5349.428330329247</v>
      </c>
      <c r="J38" s="3"/>
      <c r="K38" s="3"/>
      <c r="L38" s="43"/>
      <c r="M38" s="3"/>
      <c r="N38" s="43"/>
      <c r="O38" s="3"/>
    </row>
    <row r="39" spans="2:15" ht="14.25" thickBot="1" thickTop="1">
      <c r="B39" s="44" t="s">
        <v>4</v>
      </c>
      <c r="C39" s="56">
        <f>SUM(C36:C38)</f>
        <v>106312.74</v>
      </c>
      <c r="D39" s="56">
        <f>SUM(D36:D38)</f>
        <v>181666.77000000002</v>
      </c>
      <c r="E39" s="45">
        <f>SUM(E36:E38)</f>
        <v>272639.91</v>
      </c>
      <c r="F39" s="44" t="s">
        <v>4</v>
      </c>
      <c r="G39" s="66">
        <f>SUM(G36:G38)</f>
        <v>106312.74</v>
      </c>
      <c r="H39" s="66">
        <f>H36+H37+H38</f>
        <v>181666.77000000002</v>
      </c>
      <c r="I39" s="46">
        <f>I36+I37+I38</f>
        <v>272639.91</v>
      </c>
      <c r="J39" s="3"/>
      <c r="K39" s="3"/>
      <c r="L39" s="43"/>
      <c r="M39" s="3"/>
      <c r="N39" s="43"/>
      <c r="O39" s="3"/>
    </row>
    <row r="40" spans="2:15" ht="12.75">
      <c r="B40" s="47"/>
      <c r="E40" s="7"/>
      <c r="F40" s="6" t="s">
        <v>92</v>
      </c>
      <c r="I40" s="7"/>
      <c r="J40" s="3"/>
      <c r="K40" s="3"/>
      <c r="L40" s="43"/>
      <c r="M40" s="3"/>
      <c r="N40" s="43"/>
      <c r="O40" s="3"/>
    </row>
    <row r="41" spans="2:15" ht="12.75">
      <c r="B41" s="47"/>
      <c r="E41" s="7"/>
      <c r="F41" s="6"/>
      <c r="I41" s="7"/>
      <c r="J41" s="3"/>
      <c r="K41" s="3"/>
      <c r="L41" s="43"/>
      <c r="M41" s="3"/>
      <c r="N41" s="43"/>
      <c r="O41" s="3"/>
    </row>
  </sheetData>
  <mergeCells count="3">
    <mergeCell ref="B1:H1"/>
    <mergeCell ref="B2:H2"/>
    <mergeCell ref="K1:N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Gerosa</dc:creator>
  <cp:keywords/>
  <dc:description/>
  <cp:lastModifiedBy>Stefano</cp:lastModifiedBy>
  <cp:lastPrinted>2004-03-06T09:05:35Z</cp:lastPrinted>
  <dcterms:created xsi:type="dcterms:W3CDTF">1999-07-04T16:13:58Z</dcterms:created>
  <dcterms:modified xsi:type="dcterms:W3CDTF">2004-03-06T09:05:41Z</dcterms:modified>
  <cp:category/>
  <cp:version/>
  <cp:contentType/>
  <cp:contentStatus/>
</cp:coreProperties>
</file>